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<sst xmlns="http://schemas.openxmlformats.org/spreadsheetml/2006/main" count="45" uniqueCount="26">
  <si>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</si>
  <si>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</si>
  <si>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</si>
  <si>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</si>
  <si>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</si>
  <si>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</si>
  <si>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Уборка лестничных клеток</t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</si>
  <si>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</si>
  <si>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</si>
  <si>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ОПУХВС и тепловой энергии на отопление и ГВС</t>
  </si>
  <si>
    <t xml:space="preserve">Техническое обслуживание лифтового хозяйства </t>
  </si>
  <si>
    <t>Уборка придомовой территории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</si>
  <si>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</si>
  <si>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№7/2 по ул. З.Космодемьянской, выполненных непосредственно управляющей организацией и сторонними организациями в 2024 году</t>
  </si>
  <si>
    <t>Дезинсекция в кв. № 109 (12.01.2024г.)</t>
  </si>
  <si>
    <t>Замена кнопки приказа 8-го этажа в лифте в подъезде № 1</t>
  </si>
  <si>
    <t>Февраль</t>
  </si>
  <si>
    <t>Откачка воды из подвала, подъезд № 1</t>
  </si>
  <si>
    <t>Ремонт стояка системы ГВС в кв. № 102</t>
  </si>
  <si>
    <t>Прочистка системы канализации в подвале № 1</t>
  </si>
  <si>
    <t>Установка металлической двери выхода на кровлю в подъезде № 3</t>
  </si>
  <si>
    <t>Уборка снега и очистка воронки на крыше над кв. № 141</t>
  </si>
  <si>
    <t>Март</t>
  </si>
  <si>
    <t>Монтаж доводчиков в подъездах №№ 3,4</t>
  </si>
  <si>
    <t>Установка розеток в подвале для отпугивателя крыс, подъезды №№ 2, 4</t>
  </si>
  <si>
    <t>Очистка подвала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</si>
</sst>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200" fontId="0" fillId="0" borderId="0" xfId="0" applyNumberFormat="1" applyAlignment="1">
      <alignment/>
    </xf>
    <xf numFmtId="200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23" fillId="3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37">
      <selection activeCell="D37" sqref="D1:E16384"/>
    </sheetView>
  </sheetViews>
  <sheetFormatPr defaultColWidth="9.140625" defaultRowHeight="12.75"/>
  <cols>
    <col min="1" max="1" width="83.421875" style="0" customWidth="1"/>
    <col min="2" max="2" width="15.57421875" style="0" customWidth="1"/>
    <col min="4" max="4" width="9.57421875" style="9" hidden="1" customWidth="1"/>
    <col min="5" max="5" width="12.421875" style="0" hidden="1" customWidth="1"/>
    <col min="6" max="7" width="9.140625" style="0" customWidth="1"/>
  </cols>
  <sheetData>
    <row r="1" spans="1:2" ht="46.5" customHeight="1">
      <c r="A1" s="17" t="s">
        <v>13</v>
      </c>
      <c r="B1" s="18"/>
    </row>
    <row r="2" spans="1:2" ht="24" customHeight="1">
      <c r="A2" s="3" t="s">
        <v>0</v>
      </c>
      <c r="B2" s="3" t="s">
        <v>1</v>
      </c>
    </row>
    <row r="3" spans="1:4" ht="24" customHeight="1">
      <c r="A3" s="19" t="s">
        <v>2</v>
      </c>
      <c r="B3" s="19"/>
      <c r="D3" s="11">
        <v>6957</v>
      </c>
    </row>
    <row r="4" spans="1:5" ht="24" customHeight="1">
      <c r="A4" s="1" t="s">
        <v>11</v>
      </c>
      <c r="B4" s="4">
        <v>21079.71</v>
      </c>
      <c r="D4" s="13">
        <f>B4/6957</f>
        <v>3.03</v>
      </c>
      <c r="E4" s="14"/>
    </row>
    <row r="5" spans="1:5" ht="24" customHeight="1">
      <c r="A5" s="1" t="s">
        <v>3</v>
      </c>
      <c r="B5" s="4">
        <v>16696.8</v>
      </c>
      <c r="D5" s="13">
        <f aca="true" t="shared" si="0" ref="D5:D12">B5/6957</f>
        <v>2.4</v>
      </c>
      <c r="E5" s="14"/>
    </row>
    <row r="6" spans="1:5" ht="24" customHeight="1">
      <c r="A6" s="1" t="s">
        <v>4</v>
      </c>
      <c r="B6" s="4">
        <v>27480.15</v>
      </c>
      <c r="D6" s="13">
        <f t="shared" si="0"/>
        <v>3.95</v>
      </c>
      <c r="E6" s="14"/>
    </row>
    <row r="7" spans="1:5" ht="24" customHeight="1">
      <c r="A7" s="1" t="s">
        <v>7</v>
      </c>
      <c r="B7" s="4">
        <v>3116.27</v>
      </c>
      <c r="D7" s="13">
        <f t="shared" si="0"/>
        <v>0.44793301710507405</v>
      </c>
      <c r="E7" s="14"/>
    </row>
    <row r="8" spans="1:5" ht="24" customHeight="1">
      <c r="A8" s="1" t="s">
        <v>9</v>
      </c>
      <c r="B8" s="4">
        <v>4845.32</v>
      </c>
      <c r="D8" s="13">
        <f t="shared" si="0"/>
        <v>0.6964668679028316</v>
      </c>
      <c r="E8" s="13"/>
    </row>
    <row r="9" spans="1:5" ht="24" customHeight="1">
      <c r="A9" s="1" t="s">
        <v>10</v>
      </c>
      <c r="B9" s="4">
        <f>5715.6+15979+745.38</f>
        <v>22439.98</v>
      </c>
      <c r="D9" s="13">
        <f t="shared" si="0"/>
        <v>3.2255253701308035</v>
      </c>
      <c r="E9" s="14"/>
    </row>
    <row r="10" spans="1:5" ht="24" customHeight="1">
      <c r="A10" s="6" t="s">
        <v>8</v>
      </c>
      <c r="B10" s="4">
        <v>32312.88</v>
      </c>
      <c r="D10" s="13">
        <f t="shared" si="0"/>
        <v>4.644657179818887</v>
      </c>
      <c r="E10" s="14"/>
    </row>
    <row r="11" spans="1:5" ht="24" customHeight="1">
      <c r="A11" s="8" t="s">
        <v>6</v>
      </c>
      <c r="B11" s="7">
        <v>9209.07</v>
      </c>
      <c r="D11" s="13">
        <f t="shared" si="0"/>
        <v>1.323712807244502</v>
      </c>
      <c r="E11" s="13"/>
    </row>
    <row r="12" spans="1:5" ht="24" customHeight="1">
      <c r="A12" s="7" t="s">
        <v>12</v>
      </c>
      <c r="B12" s="15">
        <v>4500</v>
      </c>
      <c r="D12" s="12">
        <f t="shared" si="0"/>
        <v>0.6468305304010349</v>
      </c>
      <c r="E12" s="12"/>
    </row>
    <row r="13" spans="1:5" ht="24" customHeight="1">
      <c r="A13" s="7" t="s">
        <v>14</v>
      </c>
      <c r="B13" s="15">
        <v>3000</v>
      </c>
      <c r="D13" s="12">
        <f>B13/6957</f>
        <v>0.43122035360068994</v>
      </c>
      <c r="E13" s="12">
        <f>D12+D13+D14</f>
        <v>1.4805232140290356</v>
      </c>
    </row>
    <row r="14" spans="1:5" ht="24" customHeight="1">
      <c r="A14" s="7" t="s">
        <v>15</v>
      </c>
      <c r="B14" s="15">
        <v>2800</v>
      </c>
      <c r="D14" s="12">
        <f>B14/6957</f>
        <v>0.40247233002731064</v>
      </c>
      <c r="E14" s="12">
        <f>B12+B13+B14</f>
        <v>10300</v>
      </c>
    </row>
    <row r="15" spans="1:4" s="5" customFormat="1" ht="24" customHeight="1">
      <c r="A15" s="2" t="s">
        <v>5</v>
      </c>
      <c r="B15" s="2">
        <f>SUM(B4:B14)</f>
        <v>147480.18</v>
      </c>
      <c r="D15" s="10"/>
    </row>
    <row r="16" spans="1:4" ht="24" customHeight="1">
      <c r="A16" s="19" t="s">
        <v>16</v>
      </c>
      <c r="B16" s="19"/>
      <c r="D16" s="11"/>
    </row>
    <row r="17" spans="1:5" ht="24" customHeight="1">
      <c r="A17" s="1" t="s">
        <v>11</v>
      </c>
      <c r="B17" s="4">
        <v>21079.71</v>
      </c>
      <c r="D17" s="13">
        <f>B17/6957</f>
        <v>3.03</v>
      </c>
      <c r="E17" s="14"/>
    </row>
    <row r="18" spans="1:5" ht="24" customHeight="1">
      <c r="A18" s="1" t="s">
        <v>3</v>
      </c>
      <c r="B18" s="4">
        <v>16696.8</v>
      </c>
      <c r="D18" s="13">
        <f aca="true" t="shared" si="1" ref="D18:D25">B18/6957</f>
        <v>2.4</v>
      </c>
      <c r="E18" s="14"/>
    </row>
    <row r="19" spans="1:5" ht="24" customHeight="1">
      <c r="A19" s="1" t="s">
        <v>4</v>
      </c>
      <c r="B19" s="4">
        <v>27480.15</v>
      </c>
      <c r="D19" s="13">
        <f t="shared" si="1"/>
        <v>3.95</v>
      </c>
      <c r="E19" s="14"/>
    </row>
    <row r="20" spans="1:5" ht="24" customHeight="1">
      <c r="A20" s="1" t="s">
        <v>7</v>
      </c>
      <c r="B20" s="4">
        <v>3304.71</v>
      </c>
      <c r="D20" s="13">
        <f t="shared" si="1"/>
        <v>0.47501940491591205</v>
      </c>
      <c r="E20" s="14"/>
    </row>
    <row r="21" spans="1:5" ht="24" customHeight="1">
      <c r="A21" s="1" t="s">
        <v>9</v>
      </c>
      <c r="B21" s="4">
        <v>4845.32</v>
      </c>
      <c r="D21" s="13">
        <f t="shared" si="1"/>
        <v>0.6964668679028316</v>
      </c>
      <c r="E21" s="13"/>
    </row>
    <row r="22" spans="1:5" ht="24" customHeight="1">
      <c r="A22" s="1" t="s">
        <v>10</v>
      </c>
      <c r="B22" s="4">
        <f>5715.6+28000</f>
        <v>33715.6</v>
      </c>
      <c r="D22" s="13">
        <f t="shared" si="1"/>
        <v>4.84628431795314</v>
      </c>
      <c r="E22" s="14"/>
    </row>
    <row r="23" spans="1:5" ht="24" customHeight="1">
      <c r="A23" s="6" t="s">
        <v>8</v>
      </c>
      <c r="B23" s="4">
        <v>32312.88</v>
      </c>
      <c r="D23" s="13">
        <f t="shared" si="1"/>
        <v>4.644657179818887</v>
      </c>
      <c r="E23" s="14"/>
    </row>
    <row r="24" spans="1:5" ht="24" customHeight="1">
      <c r="A24" s="8" t="s">
        <v>6</v>
      </c>
      <c r="B24" s="7">
        <v>10683.31</v>
      </c>
      <c r="D24" s="13">
        <f t="shared" si="1"/>
        <v>1.5356202386085955</v>
      </c>
      <c r="E24" s="13"/>
    </row>
    <row r="25" spans="1:5" ht="24" customHeight="1">
      <c r="A25" s="7" t="s">
        <v>17</v>
      </c>
      <c r="B25" s="15">
        <v>13604</v>
      </c>
      <c r="D25" s="12">
        <f t="shared" si="1"/>
        <v>1.955440563461262</v>
      </c>
      <c r="E25" s="12"/>
    </row>
    <row r="26" spans="1:5" ht="24" customHeight="1">
      <c r="A26" s="7" t="s">
        <v>12</v>
      </c>
      <c r="B26" s="15">
        <v>6000</v>
      </c>
      <c r="D26" s="12">
        <f>B26/6957</f>
        <v>0.8624407072013799</v>
      </c>
      <c r="E26" s="12"/>
    </row>
    <row r="27" spans="1:5" ht="24" customHeight="1">
      <c r="A27" s="7" t="s">
        <v>18</v>
      </c>
      <c r="B27" s="16">
        <v>2395</v>
      </c>
      <c r="D27" s="12">
        <f>B27/6957</f>
        <v>0.3442575822912175</v>
      </c>
      <c r="E27" s="12"/>
    </row>
    <row r="28" spans="1:5" ht="24" customHeight="1">
      <c r="A28" s="7" t="s">
        <v>19</v>
      </c>
      <c r="B28" s="16">
        <v>1037</v>
      </c>
      <c r="D28" s="12">
        <f>B28/6957</f>
        <v>0.14905850222797182</v>
      </c>
      <c r="E28" s="12"/>
    </row>
    <row r="29" spans="1:5" ht="24" customHeight="1">
      <c r="A29" s="7" t="s">
        <v>20</v>
      </c>
      <c r="B29" s="15">
        <v>26500</v>
      </c>
      <c r="D29" s="12">
        <f>B29/6957</f>
        <v>3.8091131234727613</v>
      </c>
      <c r="E29" s="12">
        <f>D25+D26+D27+D28+D29+D30</f>
        <v>7.594652867615351</v>
      </c>
    </row>
    <row r="30" spans="1:5" ht="24" customHeight="1">
      <c r="A30" s="7" t="s">
        <v>21</v>
      </c>
      <c r="B30" s="15">
        <v>3300</v>
      </c>
      <c r="D30" s="12">
        <f>B30/6957</f>
        <v>0.4743423889607589</v>
      </c>
      <c r="E30" s="12">
        <f>B25+B26+B27+B28+B29+B30</f>
        <v>52836</v>
      </c>
    </row>
    <row r="31" spans="1:4" s="5" customFormat="1" ht="24" customHeight="1">
      <c r="A31" s="2" t="s">
        <v>5</v>
      </c>
      <c r="B31" s="2">
        <f>SUM(B17:B30)</f>
        <v>202954.48</v>
      </c>
      <c r="D31" s="10"/>
    </row>
    <row r="32" spans="1:4" ht="24" customHeight="1">
      <c r="A32" s="19" t="s">
        <v>22</v>
      </c>
      <c r="B32" s="19"/>
      <c r="D32" s="11"/>
    </row>
    <row r="33" spans="1:5" ht="24" customHeight="1">
      <c r="A33" s="1" t="s">
        <v>11</v>
      </c>
      <c r="B33" s="4">
        <v>21079.71</v>
      </c>
      <c r="D33" s="13">
        <f>B33/6957</f>
        <v>3.03</v>
      </c>
      <c r="E33" s="14"/>
    </row>
    <row r="34" spans="1:5" ht="24" customHeight="1">
      <c r="A34" s="1" t="s">
        <v>3</v>
      </c>
      <c r="B34" s="4">
        <v>16696.8</v>
      </c>
      <c r="D34" s="13">
        <f aca="true" t="shared" si="2" ref="D34:D41">B34/6957</f>
        <v>2.4</v>
      </c>
      <c r="E34" s="14"/>
    </row>
    <row r="35" spans="1:5" ht="24" customHeight="1">
      <c r="A35" s="1" t="s">
        <v>4</v>
      </c>
      <c r="B35" s="4">
        <v>27480.15</v>
      </c>
      <c r="D35" s="13">
        <f t="shared" si="2"/>
        <v>3.95</v>
      </c>
      <c r="E35" s="14"/>
    </row>
    <row r="36" spans="1:5" ht="24" customHeight="1">
      <c r="A36" s="1" t="s">
        <v>7</v>
      </c>
      <c r="B36" s="4">
        <v>3536.96</v>
      </c>
      <c r="D36" s="13">
        <f t="shared" si="2"/>
        <v>0.5084030472904988</v>
      </c>
      <c r="E36" s="14"/>
    </row>
    <row r="37" spans="1:5" ht="24" customHeight="1">
      <c r="A37" s="1" t="s">
        <v>9</v>
      </c>
      <c r="B37" s="4">
        <v>4845.32</v>
      </c>
      <c r="D37" s="13">
        <f t="shared" si="2"/>
        <v>0.6964668679028316</v>
      </c>
      <c r="E37" s="13"/>
    </row>
    <row r="38" spans="1:5" ht="24" customHeight="1">
      <c r="A38" s="1" t="s">
        <v>10</v>
      </c>
      <c r="B38" s="4">
        <f>5715.6+15905.5</f>
        <v>21621.1</v>
      </c>
      <c r="D38" s="13">
        <f t="shared" si="2"/>
        <v>3.107819462411959</v>
      </c>
      <c r="E38" s="14"/>
    </row>
    <row r="39" spans="1:5" ht="24" customHeight="1">
      <c r="A39" s="6" t="s">
        <v>8</v>
      </c>
      <c r="B39" s="4">
        <v>32312.88</v>
      </c>
      <c r="D39" s="13">
        <f t="shared" si="2"/>
        <v>4.644657179818887</v>
      </c>
      <c r="E39" s="14"/>
    </row>
    <row r="40" spans="1:5" ht="24" customHeight="1">
      <c r="A40" s="8" t="s">
        <v>6</v>
      </c>
      <c r="B40" s="7">
        <v>11131.2</v>
      </c>
      <c r="D40" s="13">
        <f t="shared" si="2"/>
        <v>1.6</v>
      </c>
      <c r="E40" s="13"/>
    </row>
    <row r="41" spans="1:5" ht="24" customHeight="1">
      <c r="A41" s="7" t="s">
        <v>23</v>
      </c>
      <c r="B41" s="16">
        <v>6708</v>
      </c>
      <c r="D41" s="12">
        <f t="shared" si="2"/>
        <v>0.9642087106511428</v>
      </c>
      <c r="E41" s="12"/>
    </row>
    <row r="42" spans="1:5" ht="24" customHeight="1">
      <c r="A42" s="7" t="s">
        <v>24</v>
      </c>
      <c r="B42" s="20">
        <v>989</v>
      </c>
      <c r="D42" s="12">
        <f>B42/6957</f>
        <v>0.14215897657036078</v>
      </c>
      <c r="E42" s="12">
        <f>D41+D42+D43</f>
        <v>1.4814072157539169</v>
      </c>
    </row>
    <row r="43" spans="1:5" ht="24" customHeight="1">
      <c r="A43" s="7" t="s">
        <v>25</v>
      </c>
      <c r="B43" s="15">
        <v>2609.15</v>
      </c>
      <c r="D43" s="12">
        <f>B43/6957</f>
        <v>0.3750395285324134</v>
      </c>
      <c r="E43" s="12">
        <f>B41+B42+B43</f>
        <v>10306.15</v>
      </c>
    </row>
    <row r="44" spans="1:4" s="5" customFormat="1" ht="24" customHeight="1">
      <c r="A44" s="2" t="s">
        <v>5</v>
      </c>
      <c r="B44" s="2">
        <f>SUM(B33:B43)</f>
        <v>149010.27000000002</v>
      </c>
      <c r="D44" s="10"/>
    </row>
  </sheetData>
  <sheetProtection/>
  <mergeCells count="4">
    <mergeCell ref="A1:B1"/>
    <mergeCell ref="A3:B3"/>
    <mergeCell ref="A16:B16"/>
    <mergeCell ref="A32:B3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2018-07-26T07:02:03Z</cp:lastPrinted>
  <dcterms:created xsi:type="dcterms:W3CDTF">1996-10-08T23:32:33Z</dcterms:created>
  <dcterms:modified xsi:type="dcterms:W3CDTF">2024-04-18T07:19:20Z</dcterms:modified>
  <cp:category/>
  <cp:version/>
  <cp:contentType/>
  <cp:contentStatus/>
</cp:coreProperties>
</file>